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45" windowWidth="19635" windowHeight="7425"/>
  </bookViews>
  <sheets>
    <sheet name="QueryARgentina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26" i="1"/>
  <c r="I25"/>
  <c r="H25"/>
  <c r="C25"/>
  <c r="H24"/>
  <c r="G24"/>
  <c r="D24"/>
  <c r="C24"/>
  <c r="H23"/>
  <c r="G23"/>
  <c r="D23"/>
  <c r="C23"/>
  <c r="I22"/>
  <c r="H22"/>
  <c r="G22"/>
  <c r="D22"/>
  <c r="C22"/>
  <c r="I21"/>
  <c r="H21"/>
  <c r="G21"/>
  <c r="D21"/>
  <c r="C21"/>
  <c r="I20"/>
  <c r="H20"/>
  <c r="G20"/>
  <c r="D20"/>
  <c r="D27"/>
  <c r="C20"/>
  <c r="C27"/>
  <c r="I19"/>
  <c r="H19"/>
  <c r="G19"/>
  <c r="I18"/>
  <c r="H18"/>
  <c r="G18"/>
  <c r="D17"/>
  <c r="C17"/>
  <c r="D16"/>
  <c r="C16"/>
  <c r="D15"/>
  <c r="C15"/>
  <c r="B15"/>
  <c r="H14"/>
  <c r="D14"/>
  <c r="C14"/>
  <c r="B14"/>
  <c r="H13"/>
  <c r="D13"/>
  <c r="C13"/>
  <c r="I12"/>
  <c r="H12"/>
  <c r="D12"/>
  <c r="C12"/>
  <c r="I11"/>
  <c r="I15"/>
  <c r="H11"/>
  <c r="G11"/>
  <c r="D11"/>
  <c r="C11"/>
  <c r="I10"/>
  <c r="H10"/>
  <c r="G10"/>
  <c r="D10"/>
  <c r="C10"/>
  <c r="I9"/>
  <c r="H9"/>
  <c r="G9"/>
  <c r="D9"/>
  <c r="C9"/>
  <c r="I8"/>
  <c r="H8"/>
  <c r="G8"/>
  <c r="D8"/>
  <c r="C8"/>
  <c r="B8"/>
  <c r="I7"/>
  <c r="H7"/>
  <c r="G7"/>
  <c r="D7"/>
  <c r="C7"/>
  <c r="I6"/>
  <c r="H6"/>
  <c r="G6"/>
  <c r="D6"/>
  <c r="C6"/>
  <c r="I5"/>
  <c r="H5"/>
  <c r="H15"/>
  <c r="D5"/>
  <c r="C5"/>
  <c r="G4"/>
</calcChain>
</file>

<file path=xl/sharedStrings.xml><?xml version="1.0" encoding="utf-8"?>
<sst xmlns="http://schemas.openxmlformats.org/spreadsheetml/2006/main" count="40" uniqueCount="30">
  <si>
    <t>Relevamiento nacional, PASO para Presidente de la Nación</t>
  </si>
  <si>
    <t>Relevamiento en Provincia de Buenos Aires, PASO a Gobernador</t>
  </si>
  <si>
    <t>Voto</t>
  </si>
  <si>
    <t>Votos válidos y proyección de indecisos</t>
  </si>
  <si>
    <t xml:space="preserve">Por candidato: </t>
  </si>
  <si>
    <t>Daniel Scioli</t>
  </si>
  <si>
    <t>María Eugenia Vidal</t>
  </si>
  <si>
    <t>Mauricio</t>
  </si>
  <si>
    <t>Sergio Massa</t>
  </si>
  <si>
    <t>Margarita Stolbizer</t>
  </si>
  <si>
    <t>Ernesto Sanz</t>
  </si>
  <si>
    <t>Elisa Carrió</t>
  </si>
  <si>
    <t>Rodríguez Saá</t>
  </si>
  <si>
    <t>Otros</t>
  </si>
  <si>
    <t>Jorge Altamira</t>
  </si>
  <si>
    <t>Blanco</t>
  </si>
  <si>
    <t>Indecisos</t>
  </si>
  <si>
    <t>TOTAL</t>
  </si>
  <si>
    <t xml:space="preserve">Por coalición: </t>
  </si>
  <si>
    <t>FpV</t>
  </si>
  <si>
    <t>Cambiemos</t>
  </si>
  <si>
    <t>UNA</t>
  </si>
  <si>
    <t>Progresistas</t>
  </si>
  <si>
    <t xml:space="preserve">Blanco </t>
  </si>
  <si>
    <t xml:space="preserve">Ficha técnica: 802 casos, mayores de 18 años </t>
  </si>
  <si>
    <t>residentes en la Provincia de Buenos Aires, +/- 3,53%, IVR</t>
  </si>
  <si>
    <t xml:space="preserve">Ficha técnica: 804 casos, mayores de 18 años </t>
  </si>
  <si>
    <t>Relevamiento realizado entre el 30/07 y 4/08</t>
  </si>
  <si>
    <t>residentes en todo el país, +/- 3,53%, IVR</t>
  </si>
  <si>
    <r>
      <t>QueryArgentina</t>
    </r>
    <r>
      <rPr>
        <sz val="18"/>
        <color indexed="40"/>
        <rFont val="Wingdings"/>
        <charset val="2"/>
      </rPr>
      <t>ü</t>
    </r>
    <r>
      <rPr>
        <sz val="18"/>
        <color indexed="63"/>
        <rFont val="Calibri"/>
        <family val="2"/>
      </rPr>
      <t>com</t>
    </r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</si>
</sst>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%"/>
    <numFmt numFmtId="165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63"/>
      <name val="Calibri"/>
      <family val="2"/>
    </font>
    <font>
      <sz val="18"/>
      <color indexed="40"/>
      <name val="Wingdings"/>
      <charset val="2"/>
    </font>
    <font>
      <sz val="18"/>
      <color indexed="63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4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4" applyNumberFormat="1" applyFont="1" applyAlignment="1">
      <alignment horizontal="center" vertical="center" wrapText="1"/>
    </xf>
    <xf numFmtId="164" fontId="0" fillId="0" borderId="0" xfId="4" applyNumberFormat="1" applyFont="1" applyAlignment="1">
      <alignment horizontal="center" vertical="center"/>
    </xf>
    <xf numFmtId="164" fontId="0" fillId="0" borderId="0" xfId="4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Millares 2" xfId="1"/>
    <cellStyle name="Millares 3" xfId="2"/>
    <cellStyle name="Millares 3 2" xfId="3"/>
    <cellStyle name="Normal" xfId="0" builtinId="0"/>
    <cellStyle name="Porcentual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-%20Opini&#243;n%20.%20Import/Area_OP/a_Informes/Electorales/Presidente%20de%20la%20Naci&#243;n/Agosto%202015/Gr&#225;ficos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-%20Opini&#243;n%20.%20Import/Area_OP/a_Informes/Electorales/Gobernador%20Pcia%20Bs%20As/08-2015/Gr&#225;ficos%20Agosto%20PB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 Frente"/>
      <sheetName val="P5 Cand PASO"/>
      <sheetName val="Qar-LPO"/>
      <sheetName val="Éducación "/>
      <sheetName val="Género"/>
      <sheetName val="Edad"/>
      <sheetName val="REgión"/>
      <sheetName val="Éducación  (2)"/>
      <sheetName val="REgión (2)"/>
      <sheetName val="P6 Cand 1 V"/>
      <sheetName val="P7 Ballotage"/>
      <sheetName val="K vs no K"/>
    </sheetNames>
    <sheetDataSet>
      <sheetData sheetId="0">
        <row r="3">
          <cell r="C3">
            <v>0.36666666666666664</v>
          </cell>
          <cell r="E3">
            <v>0.38943174157330984</v>
          </cell>
        </row>
        <row r="4">
          <cell r="C4">
            <v>0.30630000000000002</v>
          </cell>
          <cell r="E4">
            <v>0.32961392828294445</v>
          </cell>
        </row>
        <row r="5">
          <cell r="C5">
            <v>0.19299999999999998</v>
          </cell>
          <cell r="E5">
            <v>0.21063231367373669</v>
          </cell>
        </row>
        <row r="6">
          <cell r="C6">
            <v>3.3000000000000002E-2</v>
          </cell>
          <cell r="E6">
            <v>3.4762559080549274E-2</v>
          </cell>
        </row>
        <row r="7">
          <cell r="C7">
            <v>3.4000000000000002E-2</v>
          </cell>
          <cell r="E7">
            <v>3.5815969961778042E-2</v>
          </cell>
        </row>
        <row r="8">
          <cell r="C8">
            <v>3.1E-2</v>
          </cell>
        </row>
        <row r="9">
          <cell r="C9">
            <v>3.5999999999999997E-2</v>
          </cell>
        </row>
      </sheetData>
      <sheetData sheetId="1">
        <row r="5">
          <cell r="J5">
            <v>0.36666666666666664</v>
          </cell>
          <cell r="K5">
            <v>-0.38943174157330984</v>
          </cell>
        </row>
        <row r="6">
          <cell r="J6">
            <v>0.26583333333333337</v>
          </cell>
          <cell r="K6">
            <v>-0.28698590128922041</v>
          </cell>
        </row>
        <row r="7">
          <cell r="J7">
            <v>0.14099999999999999</v>
          </cell>
          <cell r="K7">
            <v>-0.15585494784984089</v>
          </cell>
        </row>
        <row r="8">
          <cell r="H8" t="str">
            <v>De La Sota</v>
          </cell>
          <cell r="J8">
            <v>5.1999999999999998E-2</v>
          </cell>
          <cell r="K8">
            <v>-5.4777365823895821E-2</v>
          </cell>
        </row>
        <row r="9">
          <cell r="J9">
            <v>3.3000000000000002E-2</v>
          </cell>
          <cell r="K9">
            <v>-3.4762559080549274E-2</v>
          </cell>
        </row>
        <row r="10">
          <cell r="J10">
            <v>2.58E-2</v>
          </cell>
          <cell r="K10">
            <v>-2.717800073570216E-2</v>
          </cell>
        </row>
        <row r="11">
          <cell r="J11">
            <v>1.4666666666666666E-2</v>
          </cell>
          <cell r="K11">
            <v>-1.5450026258021899E-2</v>
          </cell>
        </row>
        <row r="12">
          <cell r="J12">
            <v>1.4E-2</v>
          </cell>
          <cell r="K12">
            <v>-1.4747752337202722E-2</v>
          </cell>
        </row>
        <row r="13">
          <cell r="J13">
            <v>1.2999999999999999E-2</v>
          </cell>
          <cell r="K13">
            <v>-1.3694341455973955E-2</v>
          </cell>
        </row>
        <row r="14">
          <cell r="H14" t="str">
            <v>Otros</v>
          </cell>
          <cell r="J14">
            <v>7.0000000000000001E-3</v>
          </cell>
          <cell r="K14">
            <v>-7.3738761686013609E-3</v>
          </cell>
        </row>
        <row r="15">
          <cell r="H15" t="str">
            <v>Blanco</v>
          </cell>
          <cell r="J15">
            <v>3.1E-2</v>
          </cell>
        </row>
        <row r="16">
          <cell r="J16">
            <v>3.5999999999999997E-2</v>
          </cell>
        </row>
        <row r="17">
          <cell r="J17">
            <v>0.999966666666667</v>
          </cell>
          <cell r="K17">
            <v>-1.0002565125723184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bern PASO"/>
      <sheetName val="Gobern Perfiles"/>
      <sheetName val="PASO x Coalición"/>
      <sheetName val="P4-PRESIDENTE"/>
    </sheetNames>
    <sheetDataSet>
      <sheetData sheetId="0">
        <row r="3">
          <cell r="G3">
            <v>0.2579355921531617</v>
          </cell>
          <cell r="I3">
            <v>0.26840332169943987</v>
          </cell>
        </row>
        <row r="4">
          <cell r="E4" t="str">
            <v>Fernández</v>
          </cell>
          <cell r="G4">
            <v>0.23100000000000001</v>
          </cell>
          <cell r="I4">
            <v>0.24037460978147765</v>
          </cell>
        </row>
        <row r="5">
          <cell r="E5" t="str">
            <v>Domínguez</v>
          </cell>
          <cell r="G5">
            <v>0.22559999999999999</v>
          </cell>
          <cell r="I5">
            <v>0.23475546305931322</v>
          </cell>
        </row>
        <row r="6">
          <cell r="E6" t="str">
            <v>Solá</v>
          </cell>
          <cell r="G6">
            <v>0.16839119152040985</v>
          </cell>
          <cell r="I6">
            <v>0.17522496516171682</v>
          </cell>
        </row>
        <row r="7">
          <cell r="E7" t="str">
            <v>Linares</v>
          </cell>
          <cell r="G7">
            <v>2.9554634229210425E-2</v>
          </cell>
          <cell r="I7">
            <v>3.0754041861821464E-2</v>
          </cell>
        </row>
        <row r="8">
          <cell r="E8" t="str">
            <v>Pitrola</v>
          </cell>
          <cell r="G8">
            <v>2.9000000000000001E-2</v>
          </cell>
          <cell r="I8">
            <v>3.0176899063475548E-2</v>
          </cell>
        </row>
        <row r="9">
          <cell r="E9" t="str">
            <v>Ceballos</v>
          </cell>
          <cell r="G9">
            <v>8.9999999999999993E-3</v>
          </cell>
          <cell r="I9">
            <v>9.3652445369406864E-3</v>
          </cell>
        </row>
        <row r="10">
          <cell r="G10">
            <v>1.0500000000000001E-2</v>
          </cell>
          <cell r="I10">
            <v>1.0926118626430802E-2</v>
          </cell>
        </row>
        <row r="11">
          <cell r="G11">
            <v>0.02</v>
          </cell>
        </row>
        <row r="12">
          <cell r="G12">
            <v>1.9E-2</v>
          </cell>
        </row>
        <row r="18">
          <cell r="F18" t="str">
            <v>FpV</v>
          </cell>
        </row>
        <row r="19">
          <cell r="F19" t="str">
            <v>Cambiemos</v>
          </cell>
        </row>
        <row r="20">
          <cell r="F20" t="str">
            <v>UNA</v>
          </cell>
        </row>
        <row r="21">
          <cell r="F21" t="str">
            <v>Progresistas</v>
          </cell>
        </row>
        <row r="22">
          <cell r="F22" t="str">
            <v>Otros</v>
          </cell>
        </row>
        <row r="23">
          <cell r="F23" t="str">
            <v>Blanco</v>
          </cell>
        </row>
        <row r="24">
          <cell r="F24" t="str">
            <v>Indecisos</v>
          </cell>
        </row>
      </sheetData>
      <sheetData sheetId="1" refreshError="1"/>
      <sheetData sheetId="2">
        <row r="3">
          <cell r="C3">
            <v>0.45660000000000001</v>
          </cell>
          <cell r="E3">
            <v>0.4751300728407909</v>
          </cell>
        </row>
        <row r="4">
          <cell r="C4">
            <v>0.2579355921531617</v>
          </cell>
          <cell r="E4">
            <v>0.26840332169943987</v>
          </cell>
        </row>
        <row r="5">
          <cell r="C5">
            <v>0.16839119152040985</v>
          </cell>
          <cell r="E5">
            <v>0.17522496516171682</v>
          </cell>
        </row>
        <row r="6">
          <cell r="C6">
            <v>3.8554634229210426E-2</v>
          </cell>
          <cell r="E6">
            <v>4.0119286398762152E-2</v>
          </cell>
        </row>
        <row r="7">
          <cell r="C7">
            <v>3.95E-2</v>
          </cell>
          <cell r="E7">
            <v>4.1103017689906346E-2</v>
          </cell>
        </row>
        <row r="8">
          <cell r="C8">
            <v>0.02</v>
          </cell>
        </row>
        <row r="9">
          <cell r="C9">
            <v>1.9E-2</v>
          </cell>
        </row>
        <row r="10">
          <cell r="C10">
            <v>0.99998141790278205</v>
          </cell>
          <cell r="E10">
            <v>0.99998066379061601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>
      <selection activeCell="J31" sqref="A1:J31"/>
    </sheetView>
  </sheetViews>
  <sheetFormatPr baseColWidth="10" defaultRowHeight="15"/>
  <cols>
    <col min="1" max="1" width="11.42578125" style="3"/>
    <col min="2" max="2" width="20" style="3" customWidth="1"/>
    <col min="3" max="3" width="11.42578125" style="5"/>
    <col min="4" max="4" width="15.28515625" style="5" customWidth="1"/>
    <col min="5" max="5" width="6.85546875" style="3" customWidth="1"/>
    <col min="6" max="6" width="4.5703125" style="3" customWidth="1"/>
    <col min="7" max="7" width="20.85546875" style="3" customWidth="1"/>
    <col min="8" max="16384" width="11.42578125" style="3"/>
  </cols>
  <sheetData>
    <row r="1" spans="2:10" ht="23.25">
      <c r="B1" s="8" t="s">
        <v>29</v>
      </c>
      <c r="C1" s="8"/>
      <c r="D1" s="8"/>
      <c r="E1" s="8"/>
      <c r="F1" s="8"/>
      <c r="G1" s="8"/>
      <c r="H1" s="8"/>
      <c r="I1" s="8"/>
      <c r="J1" s="8"/>
    </row>
    <row r="2" spans="2:10" ht="20.25" customHeight="1">
      <c r="B2" s="1" t="s">
        <v>0</v>
      </c>
      <c r="C2" s="2"/>
      <c r="D2" s="2"/>
      <c r="G2" s="1" t="s">
        <v>1</v>
      </c>
      <c r="H2" s="1"/>
      <c r="I2" s="1"/>
      <c r="J2" s="1"/>
    </row>
    <row r="3" spans="2:10" ht="43.5" customHeight="1">
      <c r="B3" s="1"/>
      <c r="C3" s="2" t="s">
        <v>2</v>
      </c>
      <c r="D3" s="4" t="s">
        <v>3</v>
      </c>
      <c r="G3" s="1"/>
      <c r="H3" s="2" t="s">
        <v>2</v>
      </c>
      <c r="I3" s="4" t="s">
        <v>3</v>
      </c>
      <c r="J3" s="1"/>
    </row>
    <row r="4" spans="2:10" ht="16.5" customHeight="1">
      <c r="B4" s="1" t="s">
        <v>4</v>
      </c>
      <c r="D4" s="6"/>
      <c r="G4" s="1" t="str">
        <f>+B4</f>
        <v xml:space="preserve">Por candidato: </v>
      </c>
      <c r="H4" s="1"/>
      <c r="I4" s="1"/>
      <c r="J4" s="1"/>
    </row>
    <row r="5" spans="2:10">
      <c r="B5" s="3" t="s">
        <v>5</v>
      </c>
      <c r="C5" s="5">
        <f>+'[1]P5 Cand PASO'!J5</f>
        <v>0.36666666666666664</v>
      </c>
      <c r="D5" s="5">
        <f>+'[1]P5 Cand PASO'!K5*(-1)</f>
        <v>0.38943174157330984</v>
      </c>
      <c r="G5" s="3" t="s">
        <v>6</v>
      </c>
      <c r="H5" s="5">
        <f>+'[2]Gobern PASO'!G3</f>
        <v>0.2579355921531617</v>
      </c>
      <c r="I5" s="5">
        <f>+'[2]Gobern PASO'!I3</f>
        <v>0.26840332169943987</v>
      </c>
    </row>
    <row r="6" spans="2:10">
      <c r="B6" s="3" t="s">
        <v>7</v>
      </c>
      <c r="C6" s="5">
        <f>+'[1]P5 Cand PASO'!J6</f>
        <v>0.26583333333333337</v>
      </c>
      <c r="D6" s="5">
        <f>+'[1]P5 Cand PASO'!K6*(-1)</f>
        <v>0.28698590128922041</v>
      </c>
      <c r="G6" s="3" t="str">
        <f>+'[2]Gobern PASO'!E4</f>
        <v>Fernández</v>
      </c>
      <c r="H6" s="5">
        <f>+'[2]Gobern PASO'!G4</f>
        <v>0.23100000000000001</v>
      </c>
      <c r="I6" s="5">
        <f>+'[2]Gobern PASO'!I4</f>
        <v>0.24037460978147765</v>
      </c>
    </row>
    <row r="7" spans="2:10">
      <c r="B7" s="3" t="s">
        <v>8</v>
      </c>
      <c r="C7" s="5">
        <f>+'[1]P5 Cand PASO'!J7</f>
        <v>0.14099999999999999</v>
      </c>
      <c r="D7" s="5">
        <f>+'[1]P5 Cand PASO'!K7*(-1)</f>
        <v>0.15585494784984089</v>
      </c>
      <c r="G7" s="3" t="str">
        <f>+'[2]Gobern PASO'!E5</f>
        <v>Domínguez</v>
      </c>
      <c r="H7" s="5">
        <f>+'[2]Gobern PASO'!G5</f>
        <v>0.22559999999999999</v>
      </c>
      <c r="I7" s="5">
        <f>+'[2]Gobern PASO'!I5</f>
        <v>0.23475546305931322</v>
      </c>
    </row>
    <row r="8" spans="2:10">
      <c r="B8" s="3" t="str">
        <f>+'[1]P5 Cand PASO'!H8</f>
        <v>De La Sota</v>
      </c>
      <c r="C8" s="5">
        <f>+'[1]P5 Cand PASO'!J8</f>
        <v>5.1999999999999998E-2</v>
      </c>
      <c r="D8" s="5">
        <f>+'[1]P5 Cand PASO'!K8*(-1)</f>
        <v>5.4777365823895821E-2</v>
      </c>
      <c r="G8" s="3" t="str">
        <f>+'[2]Gobern PASO'!E6</f>
        <v>Solá</v>
      </c>
      <c r="H8" s="5">
        <f>+'[2]Gobern PASO'!G6</f>
        <v>0.16839119152040985</v>
      </c>
      <c r="I8" s="5">
        <f>+'[2]Gobern PASO'!I6</f>
        <v>0.17522496516171682</v>
      </c>
    </row>
    <row r="9" spans="2:10">
      <c r="B9" s="3" t="s">
        <v>9</v>
      </c>
      <c r="C9" s="5">
        <f>+'[1]P5 Cand PASO'!J9</f>
        <v>3.3000000000000002E-2</v>
      </c>
      <c r="D9" s="5">
        <f>+'[1]P5 Cand PASO'!K9*(-1)</f>
        <v>3.4762559080549274E-2</v>
      </c>
      <c r="G9" s="3" t="str">
        <f>+'[2]Gobern PASO'!E7</f>
        <v>Linares</v>
      </c>
      <c r="H9" s="5">
        <f>+'[2]Gobern PASO'!G7</f>
        <v>2.9554634229210425E-2</v>
      </c>
      <c r="I9" s="5">
        <f>+'[2]Gobern PASO'!I7</f>
        <v>3.0754041861821464E-2</v>
      </c>
    </row>
    <row r="10" spans="2:10">
      <c r="B10" s="3" t="s">
        <v>10</v>
      </c>
      <c r="C10" s="5">
        <f>+'[1]P5 Cand PASO'!J10</f>
        <v>2.58E-2</v>
      </c>
      <c r="D10" s="5">
        <f>+'[1]P5 Cand PASO'!K10*(-1)</f>
        <v>2.717800073570216E-2</v>
      </c>
      <c r="G10" s="3" t="str">
        <f>+'[2]Gobern PASO'!E8</f>
        <v>Pitrola</v>
      </c>
      <c r="H10" s="5">
        <f>+'[2]Gobern PASO'!G8</f>
        <v>2.9000000000000001E-2</v>
      </c>
      <c r="I10" s="5">
        <f>+'[2]Gobern PASO'!I8</f>
        <v>3.0176899063475548E-2</v>
      </c>
    </row>
    <row r="11" spans="2:10">
      <c r="B11" s="3" t="s">
        <v>11</v>
      </c>
      <c r="C11" s="5">
        <f>+'[1]P5 Cand PASO'!J11</f>
        <v>1.4666666666666666E-2</v>
      </c>
      <c r="D11" s="5">
        <f>+'[1]P5 Cand PASO'!K11*(-1)</f>
        <v>1.5450026258021899E-2</v>
      </c>
      <c r="G11" s="3" t="str">
        <f>+'[2]Gobern PASO'!E9</f>
        <v>Ceballos</v>
      </c>
      <c r="H11" s="5">
        <f>+'[2]Gobern PASO'!G9</f>
        <v>8.9999999999999993E-3</v>
      </c>
      <c r="I11" s="5">
        <f>+'[2]Gobern PASO'!I9</f>
        <v>9.3652445369406864E-3</v>
      </c>
    </row>
    <row r="12" spans="2:10">
      <c r="B12" s="3" t="s">
        <v>12</v>
      </c>
      <c r="C12" s="5">
        <f>+'[1]P5 Cand PASO'!J12</f>
        <v>1.4E-2</v>
      </c>
      <c r="D12" s="5">
        <f>+'[1]P5 Cand PASO'!K12*(-1)</f>
        <v>1.4747752337202722E-2</v>
      </c>
      <c r="G12" s="3" t="s">
        <v>13</v>
      </c>
      <c r="H12" s="5">
        <f>+'[2]Gobern PASO'!G10</f>
        <v>1.0500000000000001E-2</v>
      </c>
      <c r="I12" s="5">
        <f>+'[2]Gobern PASO'!I10</f>
        <v>1.0926118626430802E-2</v>
      </c>
    </row>
    <row r="13" spans="2:10">
      <c r="B13" s="3" t="s">
        <v>14</v>
      </c>
      <c r="C13" s="5">
        <f>+'[1]P5 Cand PASO'!J13</f>
        <v>1.2999999999999999E-2</v>
      </c>
      <c r="D13" s="5">
        <f>+'[1]P5 Cand PASO'!K13*(-1)</f>
        <v>1.3694341455973955E-2</v>
      </c>
      <c r="G13" s="3" t="s">
        <v>15</v>
      </c>
      <c r="H13" s="5">
        <f>+'[2]Gobern PASO'!G11</f>
        <v>0.02</v>
      </c>
      <c r="I13" s="5"/>
    </row>
    <row r="14" spans="2:10">
      <c r="B14" s="3" t="str">
        <f>+'[1]P5 Cand PASO'!H14</f>
        <v>Otros</v>
      </c>
      <c r="C14" s="5">
        <f>+'[1]P5 Cand PASO'!J14</f>
        <v>7.0000000000000001E-3</v>
      </c>
      <c r="D14" s="5">
        <f>+'[1]P5 Cand PASO'!K14*(-1)</f>
        <v>7.3738761686013609E-3</v>
      </c>
      <c r="G14" s="3" t="s">
        <v>16</v>
      </c>
      <c r="H14" s="5">
        <f>+'[2]Gobern PASO'!G12</f>
        <v>1.9E-2</v>
      </c>
      <c r="I14" s="5"/>
    </row>
    <row r="15" spans="2:10">
      <c r="B15" s="3" t="str">
        <f>+'[1]P5 Cand PASO'!H15</f>
        <v>Blanco</v>
      </c>
      <c r="C15" s="5">
        <f>+'[1]P5 Cand PASO'!J15</f>
        <v>3.1E-2</v>
      </c>
      <c r="D15" s="5">
        <f>+'[1]P5 Cand PASO'!K15*(-1)</f>
        <v>0</v>
      </c>
      <c r="G15" s="3" t="s">
        <v>17</v>
      </c>
      <c r="H15" s="7">
        <f>SUM(H5:H14)</f>
        <v>0.99998141790278205</v>
      </c>
      <c r="I15" s="7">
        <f>SUM(I5:I14)</f>
        <v>0.99998066379061601</v>
      </c>
    </row>
    <row r="16" spans="2:10">
      <c r="B16" s="3" t="s">
        <v>16</v>
      </c>
      <c r="C16" s="5">
        <f>+'[1]P5 Cand PASO'!J16</f>
        <v>3.5999999999999997E-2</v>
      </c>
      <c r="D16" s="5">
        <f>+'[1]P5 Cand PASO'!K16*(-1)</f>
        <v>0</v>
      </c>
    </row>
    <row r="17" spans="2:9">
      <c r="B17" s="3" t="s">
        <v>17</v>
      </c>
      <c r="C17" s="5">
        <f>+'[1]P5 Cand PASO'!J17</f>
        <v>0.999966666666667</v>
      </c>
      <c r="D17" s="5">
        <f>+'[1]P5 Cand PASO'!K17*(-1)</f>
        <v>1.0002565125723184</v>
      </c>
      <c r="G17" s="1" t="s">
        <v>18</v>
      </c>
    </row>
    <row r="18" spans="2:9">
      <c r="G18" s="3" t="str">
        <f>+'[2]Gobern PASO'!F18</f>
        <v>FpV</v>
      </c>
      <c r="H18" s="5">
        <f>+'[2]PASO x Coalición'!C3</f>
        <v>0.45660000000000001</v>
      </c>
      <c r="I18" s="5">
        <f>+'[2]PASO x Coalición'!E3</f>
        <v>0.4751300728407909</v>
      </c>
    </row>
    <row r="19" spans="2:9">
      <c r="B19" s="1" t="s">
        <v>18</v>
      </c>
      <c r="G19" s="3" t="str">
        <f>+'[2]Gobern PASO'!F19</f>
        <v>Cambiemos</v>
      </c>
      <c r="H19" s="5">
        <f>+'[2]PASO x Coalición'!C4</f>
        <v>0.2579355921531617</v>
      </c>
      <c r="I19" s="5">
        <f>+'[2]PASO x Coalición'!E4</f>
        <v>0.26840332169943987</v>
      </c>
    </row>
    <row r="20" spans="2:9">
      <c r="B20" s="3" t="s">
        <v>19</v>
      </c>
      <c r="C20" s="5">
        <f>+'[1]P4 Frente'!C3</f>
        <v>0.36666666666666664</v>
      </c>
      <c r="D20" s="5">
        <f>+'[1]P4 Frente'!E3</f>
        <v>0.38943174157330984</v>
      </c>
      <c r="G20" s="3" t="str">
        <f>+'[2]Gobern PASO'!F20</f>
        <v>UNA</v>
      </c>
      <c r="H20" s="5">
        <f>+'[2]PASO x Coalición'!C5</f>
        <v>0.16839119152040985</v>
      </c>
      <c r="I20" s="5">
        <f>+'[2]PASO x Coalición'!E5</f>
        <v>0.17522496516171682</v>
      </c>
    </row>
    <row r="21" spans="2:9">
      <c r="B21" s="3" t="s">
        <v>20</v>
      </c>
      <c r="C21" s="5">
        <f>+'[1]P4 Frente'!C4</f>
        <v>0.30630000000000002</v>
      </c>
      <c r="D21" s="5">
        <f>+'[1]P4 Frente'!E4</f>
        <v>0.32961392828294445</v>
      </c>
      <c r="G21" s="3" t="str">
        <f>+'[2]Gobern PASO'!F21</f>
        <v>Progresistas</v>
      </c>
      <c r="H21" s="5">
        <f>+'[2]PASO x Coalición'!C6</f>
        <v>3.8554634229210426E-2</v>
      </c>
      <c r="I21" s="5">
        <f>+'[2]PASO x Coalición'!E6</f>
        <v>4.0119286398762152E-2</v>
      </c>
    </row>
    <row r="22" spans="2:9">
      <c r="B22" s="3" t="s">
        <v>21</v>
      </c>
      <c r="C22" s="5">
        <f>+'[1]P4 Frente'!C5</f>
        <v>0.19299999999999998</v>
      </c>
      <c r="D22" s="5">
        <f>+'[1]P4 Frente'!E5</f>
        <v>0.21063231367373669</v>
      </c>
      <c r="G22" s="3" t="str">
        <f>+'[2]Gobern PASO'!F22</f>
        <v>Otros</v>
      </c>
      <c r="H22" s="5">
        <f>+'[2]PASO x Coalición'!C7</f>
        <v>3.95E-2</v>
      </c>
      <c r="I22" s="5">
        <f>+'[2]PASO x Coalición'!E7</f>
        <v>4.1103017689906346E-2</v>
      </c>
    </row>
    <row r="23" spans="2:9">
      <c r="B23" s="3" t="s">
        <v>22</v>
      </c>
      <c r="C23" s="5">
        <f>+'[1]P4 Frente'!C6</f>
        <v>3.3000000000000002E-2</v>
      </c>
      <c r="D23" s="5">
        <f>+'[1]P4 Frente'!E6</f>
        <v>3.4762559080549274E-2</v>
      </c>
      <c r="G23" s="3" t="str">
        <f>+'[2]Gobern PASO'!F23</f>
        <v>Blanco</v>
      </c>
      <c r="H23" s="5">
        <f>+'[2]PASO x Coalición'!C8</f>
        <v>0.02</v>
      </c>
      <c r="I23" s="5"/>
    </row>
    <row r="24" spans="2:9">
      <c r="B24" s="3" t="s">
        <v>13</v>
      </c>
      <c r="C24" s="5">
        <f>+'[1]P4 Frente'!C7</f>
        <v>3.4000000000000002E-2</v>
      </c>
      <c r="D24" s="5">
        <f>+'[1]P4 Frente'!E7</f>
        <v>3.5815969961778042E-2</v>
      </c>
      <c r="G24" s="3" t="str">
        <f>+'[2]Gobern PASO'!F24</f>
        <v>Indecisos</v>
      </c>
      <c r="H24" s="5">
        <f>+'[2]PASO x Coalición'!C9</f>
        <v>1.9E-2</v>
      </c>
      <c r="I24" s="5"/>
    </row>
    <row r="25" spans="2:9">
      <c r="B25" s="3" t="s">
        <v>23</v>
      </c>
      <c r="C25" s="5">
        <f>+'[1]P4 Frente'!C8</f>
        <v>3.1E-2</v>
      </c>
      <c r="G25" s="3" t="s">
        <v>17</v>
      </c>
      <c r="H25" s="5">
        <f>+'[2]PASO x Coalición'!C10</f>
        <v>0.99998141790278205</v>
      </c>
      <c r="I25" s="5">
        <f>+'[2]PASO x Coalición'!E10</f>
        <v>0.99998066379061601</v>
      </c>
    </row>
    <row r="26" spans="2:9">
      <c r="B26" s="3" t="s">
        <v>16</v>
      </c>
      <c r="C26" s="5">
        <f>+'[1]P4 Frente'!C9</f>
        <v>3.5999999999999997E-2</v>
      </c>
    </row>
    <row r="27" spans="2:9">
      <c r="B27" s="3" t="s">
        <v>17</v>
      </c>
      <c r="C27" s="5">
        <f>SUM(C20:C26)</f>
        <v>0.99996666666666678</v>
      </c>
      <c r="D27" s="5">
        <f>SUM(D20:D26)</f>
        <v>1.0002565125723182</v>
      </c>
      <c r="G27" s="3" t="s">
        <v>24</v>
      </c>
    </row>
    <row r="28" spans="2:9">
      <c r="G28" s="3" t="s">
        <v>25</v>
      </c>
    </row>
    <row r="29" spans="2:9">
      <c r="B29" s="3" t="s">
        <v>26</v>
      </c>
      <c r="G29" s="3" t="s">
        <v>27</v>
      </c>
    </row>
    <row r="30" spans="2:9">
      <c r="B30" s="3" t="s">
        <v>28</v>
      </c>
    </row>
    <row r="31" spans="2:9">
      <c r="B31" s="3" t="s">
        <v>27</v>
      </c>
    </row>
  </sheetData>
  <mergeCells count="1">
    <mergeCell ref="B1:J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QueryARgentina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hugobertin</dc:creator>
  <cp:lastModifiedBy>atow</cp:lastModifiedBy>
  <dcterms:created xsi:type="dcterms:W3CDTF">2015-08-07T12:28:04Z</dcterms:created>
  <dcterms:modified xsi:type="dcterms:W3CDTF">2015-08-07T13:28:05Z</dcterms:modified>
</cp:coreProperties>
</file>